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<sst xmlns="http://schemas.openxmlformats.org/spreadsheetml/2006/main" count="164" uniqueCount="132">
  <si>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</si>
  <si>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</si>
  <si>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</si>
  <si>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</si>
  <si>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Ramygalos lopšelis-darželis "Gandriukas"</t>
  </si>
  <si>
    <t>(viešojo sektoriaus subjekto arba viešojo sektoriaus subjektų grupės pavadinimas)</t>
  </si>
  <si>
    <t>190390355 Sporto g. 23, Ramygala, 38266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</si>
  <si>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</si>
  <si>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</si>
  <si>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</si>
  <si>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2020 m. kovo 31 d.</t>
  </si>
  <si>
    <t>DUOMENIS</t>
  </si>
  <si>
    <t>2020 m. balandžio 24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</si>
  <si>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</si>
  <si>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</si>
  <si>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</si>
  <si>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</si>
  <si>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</si>
  <si>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</si>
  <si>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</si>
  <si>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</si>
  <si>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</si>
  <si>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</si>
  <si>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</si>
  <si>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</si>
  <si>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</si>
  <si>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</si>
  <si>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</si>
  <si>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</si>
  <si>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</si>
  <si>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</si>
  <si>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</si>
  <si>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</si>
  <si>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</si>
  <si>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</si>
  <si>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</si>
  <si>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</si>
  <si>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</si>
  <si>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</si>
  <si>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</si>
  <si>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</si>
  <si>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</si>
  <si>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</si>
  <si>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</si>
  <si>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</si>
  <si>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</si>
  <si>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</si>
  <si>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</si>
  <si>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</si>
  <si>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</si>
  <si>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</si>
  <si>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</si>
  <si>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</si>
  <si>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</si>
  <si>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</si>
  <si>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</si>
  <si>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</si>
  <si>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</si>
  <si>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</si>
  <si>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</si>
  <si>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</si>
  <si>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</si>
  <si>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</si>
  <si>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</si>
  <si>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</si>
  <si>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</si>
  <si>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</si>
  <si>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</si>
  <si>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</si>
  <si>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</si>
  <si>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</si>
  <si>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</si>
  <si>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</si>
  <si>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</si>
  <si>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</si>
  <si>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</si>
  <si>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</si>
  <si>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</si>
  <si>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</si>
  <si>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</si>
  <si>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</si>
  <si>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</si>
  <si>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</si>
  <si>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</si>
  <si>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</si>
  <si>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</si>
  <si>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</si>
  <si>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</si>
  <si>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</si>
  <si>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</si>
  <si>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</si>
  <si>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</si>
  <si>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</si>
  <si>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</si>
  <si>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</si>
  <si>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</si>
  <si>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</si>
  <si>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</si>
  <si>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</si>
  <si>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</si>
  <si>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</si>
  <si>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</si>
  <si>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</si>
  <si>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</si>
  <si>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Rūta Stankevičienė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</si>
  <si>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</si>
  <si>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</si>
  <si>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</si>
  <si>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</si>
  <si>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Neringa Navikienė</t>
  </si>
  <si>
    <t xml:space="preserve">(vyriausiasis buhalteris (buhalteris)                                                                               </t>
  </si>
  <si>
    <t xml:space="preserve">  (parašas)</t>
  </si>
  <si>
    <t>VI</t>
  </si>
  <si>
    <t>VI.I</t>
  </si>
  <si>
    <t>VI.II</t>
  </si>
  <si>
    <t>VI.III</t>
  </si>
  <si>
    <t>VI.IV</t>
  </si>
  <si>
    <t>VI.V</t>
  </si>
  <si>
    <t>VII</t>
  </si>
  <si>
    <t>VII.I</t>
  </si>
  <si>
    <t>VII.II</t>
  </si>
  <si>
    <t>VII.III</t>
  </si>
  <si>
    <t>VII.IV</t>
  </si>
  <si>
    <t>VII.V</t>
  </si>
  <si>
    <t>VII.VI</t>
  </si>
  <si>
    <t>VII.VII</t>
  </si>
  <si>
    <t>VII.VIII</t>
  </si>
  <si>
    <t>VII.IX</t>
  </si>
  <si>
    <t>VII.X</t>
  </si>
  <si>
    <t>VII.XI</t>
  </si>
  <si>
    <t>VII.XII</t>
  </si>
  <si>
    <t>VIII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</si>
</sst>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38">
      <selection activeCell="K20" sqref="K2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 t="s">
        <v>112</v>
      </c>
      <c r="H21" s="14">
        <f>SUM(H22,H27,H28)</f>
        <v>89885.13</v>
      </c>
      <c r="I21" s="14">
        <f>SUM(I22,I27,I28)</f>
        <v>83125.89000000001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82964.54000000001</v>
      </c>
      <c r="I22" s="18">
        <f>SUM(I23:I26)</f>
        <v>77549.00000000001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 t="s">
        <v>113</v>
      </c>
      <c r="H23" s="18">
        <v>29206.05</v>
      </c>
      <c r="I23" s="18">
        <v>25391.06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 t="s">
        <v>114</v>
      </c>
      <c r="H24" s="18">
        <v>53063.05</v>
      </c>
      <c r="I24" s="18">
        <v>51483.21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 t="s">
        <v>115</v>
      </c>
      <c r="H25" s="18">
        <v>98.1</v>
      </c>
      <c r="I25" s="18">
        <v>98.1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 t="s">
        <v>116</v>
      </c>
      <c r="H26" s="18">
        <v>597.34</v>
      </c>
      <c r="I26" s="18">
        <v>576.63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 t="s">
        <v>117</v>
      </c>
      <c r="H28" s="18">
        <f>SUM(H29:H30)</f>
        <v>6920.59</v>
      </c>
      <c r="I28" s="18">
        <f>SUM(I29:I30)</f>
        <v>5576.89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6920.59</v>
      </c>
      <c r="I29" s="18">
        <v>5576.89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 t="s">
        <v>118</v>
      </c>
      <c r="H31" s="14">
        <f>SUM(H32:H45)</f>
        <v>88230.62999999998</v>
      </c>
      <c r="I31" s="14">
        <f>SUM(I32:I45)</f>
        <v>83422.11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 t="s">
        <v>119</v>
      </c>
      <c r="H32" s="18">
        <v>69400.84</v>
      </c>
      <c r="I32" s="18">
        <v>63236.9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 t="s">
        <v>120</v>
      </c>
      <c r="H33" s="18">
        <v>1035.48</v>
      </c>
      <c r="I33" s="18">
        <v>1047.43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 t="s">
        <v>121</v>
      </c>
      <c r="H34" s="18">
        <v>7467.59</v>
      </c>
      <c r="I34" s="18">
        <v>8572.9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 t="s">
        <v>122</v>
      </c>
      <c r="H35" s="18"/>
      <c r="I35" s="18"/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 t="s">
        <v>123</v>
      </c>
      <c r="H36" s="18">
        <v>34.29</v>
      </c>
      <c r="I36" s="18">
        <v>34.1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 t="s">
        <v>124</v>
      </c>
      <c r="H37" s="18">
        <v>44.48</v>
      </c>
      <c r="I37" s="18">
        <v>130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 t="s">
        <v>125</v>
      </c>
      <c r="H38" s="18">
        <v>328.29</v>
      </c>
      <c r="I38" s="18">
        <v>473.73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 t="s">
        <v>126</v>
      </c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 t="s">
        <v>127</v>
      </c>
      <c r="H40" s="18">
        <v>8488.79</v>
      </c>
      <c r="I40" s="18">
        <v>8298.29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 t="s">
        <v>128</v>
      </c>
      <c r="H41" s="18">
        <v>435.4</v>
      </c>
      <c r="I41" s="18">
        <v>604.31</v>
      </c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 t="s">
        <v>129</v>
      </c>
      <c r="H44" s="18">
        <v>885.47</v>
      </c>
      <c r="I44" s="18">
        <v>569.45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 t="s">
        <v>130</v>
      </c>
      <c r="H45" s="18">
        <v>110</v>
      </c>
      <c r="I45" s="18">
        <v>455</v>
      </c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 t="s">
        <v>131</v>
      </c>
      <c r="H46" s="14">
        <f>H21-H31</f>
        <v>1654.500000000029</v>
      </c>
      <c r="I46" s="14">
        <f>I21-I31</f>
        <v>-296.2199999999866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1654.500000000029</v>
      </c>
      <c r="I54" s="14">
        <f>SUM(I46,I47,I51,I52,I53)</f>
        <v>-296.2199999999866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1654.500000000029</v>
      </c>
      <c r="I56" s="14">
        <f>SUM(I54,I55)</f>
        <v>-296.2199999999866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0.4895833432674408" right="0.2916666567325592" top="0.1979166716337204" bottom="0.2916666567325592" header="0.1458333283662796" footer="0.1458333283662796"/>
  <pageSetup cellComments="asDisplayed" firstPageNumber="1" useFirstPageNumber="1" fitToHeight="1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„Windows“ vartotojas</cp:lastModifiedBy>
  <cp:lastPrinted>2020-04-24T11:01:18Z</cp:lastPrinted>
  <dcterms:modified xsi:type="dcterms:W3CDTF">2020-04-24T11:01:25Z</dcterms:modified>
  <cp:category/>
  <cp:version/>
  <cp:contentType/>
  <cp:contentStatus/>
</cp:coreProperties>
</file>